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Documents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工事費内訳書!$A$1:$G$164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工事費内訳書!$G$164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工事費内訳書!$I$164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164"/>
  <c r="G163"/>
  <c r="G161"/>
  <c r="G160"/>
  <c r="G159"/>
  <c r="G156"/>
  <c r="G154"/>
  <c r="G153"/>
  <c r="G150"/>
  <c r="G147"/>
  <c r="G141"/>
  <c r="G140"/>
  <c r="G137"/>
  <c r="G132"/>
  <c r="G128"/>
  <c r="G114"/>
  <c r="G107"/>
  <c r="G100"/>
  <c r="G99"/>
  <c r="G97"/>
  <c r="G94"/>
  <c r="G91"/>
  <c r="G87"/>
  <c r="G82"/>
  <c r="G81"/>
  <c r="G79"/>
  <c r="G74"/>
  <c r="G72"/>
  <c r="G69"/>
  <c r="G62"/>
  <c r="G61"/>
  <c r="G59"/>
  <c r="G55"/>
  <c r="G52"/>
  <c r="G49"/>
  <c r="G44"/>
  <c r="G35"/>
  <c r="G32"/>
  <c r="G25"/>
  <c r="G24"/>
  <c r="G21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<sst xmlns="http://schemas.openxmlformats.org/spreadsheetml/2006/main">
  <si>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</si>
  <si>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</si>
  <si>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</si>
  <si>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</si>
  <si>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</si>
  <si>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Ｒ７馬耕　ため池　オソノ池　ため池整備工事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</si>
  <si>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</si>
  <si>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</si>
  <si>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</si>
  <si>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</si>
  <si>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</si>
  <si>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</si>
  <si>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</si>
  <si>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</si>
  <si>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</si>
  <si>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</si>
  <si>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堤体工
_x000d_</t>
  </si>
  <si>
    <t>堤体土工
_x000d_</t>
  </si>
  <si>
    <t>掘削工
_x000d_</t>
  </si>
  <si>
    <t>m3</t>
  </si>
  <si>
    <t>法面整形
_x000d_</t>
  </si>
  <si>
    <t>㎡</t>
  </si>
  <si>
    <t>種子吹付工
_x000d_</t>
  </si>
  <si>
    <t>堤体盛土
_x000d_</t>
  </si>
  <si>
    <t>盛土材搬入
_x000d_購入土</t>
  </si>
  <si>
    <t>残土処分
_x000d_</t>
  </si>
  <si>
    <t>残土運搬
_x000d_</t>
  </si>
  <si>
    <t>残土処分費
_x000d_</t>
  </si>
  <si>
    <t>堤体付帯工
_x000d_</t>
  </si>
  <si>
    <t>土工
_x000d_</t>
  </si>
  <si>
    <t>床堀り
_x000d_</t>
  </si>
  <si>
    <t>基面整正
_x000d_</t>
  </si>
  <si>
    <t>埋戻
_x000d_</t>
  </si>
  <si>
    <t>張コンクリート
_x000d_</t>
  </si>
  <si>
    <t>コンクリート
_x000d_無筋構造物</t>
  </si>
  <si>
    <t>型枠
_x000d_無筋構造物</t>
  </si>
  <si>
    <t>裏石積
_x000d_</t>
  </si>
  <si>
    <t>吸出し防止剤設置
_x000d_</t>
  </si>
  <si>
    <t>足場工
_x000d_単管傾斜</t>
  </si>
  <si>
    <t>掛㎡</t>
  </si>
  <si>
    <t>水抜きパイプ
_x000d_</t>
  </si>
  <si>
    <t>本</t>
  </si>
  <si>
    <t>目地板
_x000d_</t>
  </si>
  <si>
    <t>昇降ステップ
_x000d_</t>
  </si>
  <si>
    <t>箇所</t>
  </si>
  <si>
    <t>土留めブロック
_x000d_左岸</t>
  </si>
  <si>
    <t>コンクリートブロック積
_x000d_</t>
  </si>
  <si>
    <t>裏込め砕石
_x000d_</t>
  </si>
  <si>
    <t>ブロック基礎２号
_x000d_左岸</t>
  </si>
  <si>
    <t>型枠
_x000d_小型構造物</t>
  </si>
  <si>
    <t>天端コンクリート２号
_x000d_左岸</t>
  </si>
  <si>
    <t>コンクリート
_x000d_小型構造物</t>
  </si>
  <si>
    <t>小口止工
_x000d_減勢工部</t>
  </si>
  <si>
    <t>アンカー鉄筋
_x000d_</t>
  </si>
  <si>
    <t>ton</t>
  </si>
  <si>
    <t>遮水シート
_x000d_</t>
  </si>
  <si>
    <t>ベントナイトシート
_x000d_</t>
  </si>
  <si>
    <t>洪水吐工
_x000d_</t>
  </si>
  <si>
    <t>埋戻
_x000d_単粒砕石５号</t>
  </si>
  <si>
    <t>放流部
_x000d_</t>
  </si>
  <si>
    <t>ドレーン工
_x000d_</t>
  </si>
  <si>
    <t>ｍ</t>
  </si>
  <si>
    <t>減勢工
_x000d_</t>
  </si>
  <si>
    <t>コンクリート
_x000d_鉄筋構造物</t>
  </si>
  <si>
    <t>型枠
_x000d_鉄筋構造物</t>
  </si>
  <si>
    <t>排水パイプ
_x000d_ＶＰφ１００</t>
  </si>
  <si>
    <t>排水処理工
_x000d_</t>
  </si>
  <si>
    <t>有孔管
_x000d_ＶＵφ１００</t>
  </si>
  <si>
    <t>洪水吐付帯工
_x000d_</t>
  </si>
  <si>
    <t>土留めブロック
_x000d_右岸</t>
  </si>
  <si>
    <t>ブロック基礎２号
_x000d_右岸</t>
  </si>
  <si>
    <t>天端コンクリート２号
_x000d_右岸</t>
  </si>
  <si>
    <t>底盤　張りコンクリート
_x000d_右岸</t>
  </si>
  <si>
    <t>ふとんかご
_x000d_</t>
  </si>
  <si>
    <t>取水施設工
_x000d_</t>
  </si>
  <si>
    <t>床堀
_x000d_</t>
  </si>
  <si>
    <t>流用土仮置き運搬
_x000d_</t>
  </si>
  <si>
    <t>鉄筋工
_x000d_</t>
  </si>
  <si>
    <t>ダウエルバー設置
_x000d_</t>
  </si>
  <si>
    <t>角落とし
_x000d_</t>
  </si>
  <si>
    <t>ため池栓
_x000d_</t>
  </si>
  <si>
    <t>斜樋工
_x000d_</t>
  </si>
  <si>
    <t>均しコンクリート
_x000d_</t>
  </si>
  <si>
    <t>均し型枠
_x000d_</t>
  </si>
  <si>
    <t>止水板
_x000d_</t>
  </si>
  <si>
    <t>硬質ポリ塩化ビニル管
_x000d_</t>
  </si>
  <si>
    <t>空気管
_x000d_SUSφ50</t>
  </si>
  <si>
    <t>斜樋管
_x000d_HPφ400</t>
  </si>
  <si>
    <t>取付管
_x000d_SUSφ100</t>
  </si>
  <si>
    <t>取付管
_x000d_SUSφ250</t>
  </si>
  <si>
    <t>斜樋管　削孔
_x000d_SUSφ100</t>
  </si>
  <si>
    <t>斜樋管　削孔
_x000d_SUSφ250</t>
  </si>
  <si>
    <t>取水ホース接続工
_x000d_上流側</t>
  </si>
  <si>
    <t>材料単価
_x000d_</t>
  </si>
  <si>
    <t>PE管等敷設
_x000d_</t>
  </si>
  <si>
    <t>PE管継手工
_x000d_</t>
  </si>
  <si>
    <t>取水ホース接続工
_x000d_下流側</t>
  </si>
  <si>
    <t>フランジ継手
_x000d_</t>
  </si>
  <si>
    <t>底樋工
_x000d_下流部</t>
  </si>
  <si>
    <t>底盤張コンクリート
_x000d_</t>
  </si>
  <si>
    <t>角フリューム
_x000d_300</t>
  </si>
  <si>
    <t>工事用道路2号
_x000d_</t>
  </si>
  <si>
    <t>掘削
_x000d_</t>
  </si>
  <si>
    <t>法面整形
_x000d_掘削部</t>
  </si>
  <si>
    <t>盛土
_x000d_</t>
  </si>
  <si>
    <t>法面整形
_x000d_盛土部</t>
  </si>
  <si>
    <t>舗装工
_x000d_</t>
  </si>
  <si>
    <t>敷砂利
_x000d_</t>
  </si>
  <si>
    <t>コンクリート舗装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</si>
  <si>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</si>
  <si>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</si>
  <si>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</si>
  <si>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</si>
  <si>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</si>
  <si>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</si>
  <si>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</si>
  <si>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土壌分析
_x000d_</t>
  </si>
  <si>
    <t>土壌分析試験費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</si>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</sst>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+G11+G153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+G13+G24+G61+G81+G99+G140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+G14+G21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+G15+G16+G17+G18+G19+G20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35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21</v>
      </c>
      <c r="F16" s="18">
        <v>67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22</v>
      </c>
      <c r="E17" s="17" t="s">
        <v>21</v>
      </c>
      <c r="F17" s="18">
        <v>67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23</v>
      </c>
      <c r="E18" s="17" t="s">
        <v>19</v>
      </c>
      <c r="F18" s="18">
        <v>690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21</v>
      </c>
      <c r="F19" s="18">
        <v>150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24</v>
      </c>
      <c r="E20" s="17" t="s">
        <v>19</v>
      </c>
      <c r="F20" s="18">
        <v>700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15" t="s">
        <v>25</v>
      </c>
      <c r="D21" s="16"/>
      <c r="E21" s="17" t="s">
        <v>13</v>
      </c>
      <c r="F21" s="18">
        <v>1</v>
      </c>
      <c r="G21" s="19">
        <f>+G22+G23</f>
        <v>0</v>
      </c>
      <c r="H21" s="20"/>
      <c r="I21" s="21">
        <v>12</v>
      </c>
      <c r="J21" s="21">
        <v>3</v>
      </c>
    </row>
    <row r="22" ht="42" customHeight="1">
      <c r="A22" s="22"/>
      <c r="B22" s="23"/>
      <c r="C22" s="23"/>
      <c r="D22" s="24" t="s">
        <v>26</v>
      </c>
      <c r="E22" s="17" t="s">
        <v>19</v>
      </c>
      <c r="F22" s="18">
        <v>35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27</v>
      </c>
      <c r="E23" s="17" t="s">
        <v>19</v>
      </c>
      <c r="F23" s="18">
        <v>35</v>
      </c>
      <c r="G23" s="25"/>
      <c r="H23" s="20"/>
      <c r="I23" s="21">
        <v>14</v>
      </c>
      <c r="J23" s="21">
        <v>4</v>
      </c>
    </row>
    <row r="24" ht="42" customHeight="1">
      <c r="A24" s="22"/>
      <c r="B24" s="15" t="s">
        <v>28</v>
      </c>
      <c r="C24" s="15"/>
      <c r="D24" s="16"/>
      <c r="E24" s="17" t="s">
        <v>13</v>
      </c>
      <c r="F24" s="18">
        <v>1</v>
      </c>
      <c r="G24" s="19">
        <f>+G25+G32+G35+G44+G49+G52+G55+G59</f>
        <v>0</v>
      </c>
      <c r="H24" s="20"/>
      <c r="I24" s="21">
        <v>15</v>
      </c>
      <c r="J24" s="21">
        <v>2</v>
      </c>
    </row>
    <row r="25" ht="42" customHeight="1">
      <c r="A25" s="22"/>
      <c r="B25" s="23"/>
      <c r="C25" s="15" t="s">
        <v>29</v>
      </c>
      <c r="D25" s="16"/>
      <c r="E25" s="17" t="s">
        <v>13</v>
      </c>
      <c r="F25" s="18">
        <v>1</v>
      </c>
      <c r="G25" s="19">
        <f>+G26+G27+G28+G29+G30+G31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18</v>
      </c>
      <c r="E26" s="17" t="s">
        <v>19</v>
      </c>
      <c r="F26" s="18">
        <v>30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20</v>
      </c>
      <c r="E27" s="17" t="s">
        <v>21</v>
      </c>
      <c r="F27" s="18">
        <v>18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22</v>
      </c>
      <c r="E28" s="17" t="s">
        <v>21</v>
      </c>
      <c r="F28" s="18">
        <v>18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30</v>
      </c>
      <c r="E29" s="17" t="s">
        <v>19</v>
      </c>
      <c r="F29" s="18">
        <v>6</v>
      </c>
      <c r="G29" s="25"/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31</v>
      </c>
      <c r="E30" s="17" t="s">
        <v>21</v>
      </c>
      <c r="F30" s="18">
        <v>10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32</v>
      </c>
      <c r="E31" s="17" t="s">
        <v>19</v>
      </c>
      <c r="F31" s="18">
        <v>4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15" t="s">
        <v>25</v>
      </c>
      <c r="D32" s="16"/>
      <c r="E32" s="17" t="s">
        <v>13</v>
      </c>
      <c r="F32" s="18">
        <v>1</v>
      </c>
      <c r="G32" s="19">
        <f>+G33+G34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26</v>
      </c>
      <c r="E33" s="17" t="s">
        <v>19</v>
      </c>
      <c r="F33" s="18">
        <v>32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27</v>
      </c>
      <c r="E34" s="17" t="s">
        <v>19</v>
      </c>
      <c r="F34" s="18">
        <v>32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15" t="s">
        <v>33</v>
      </c>
      <c r="D35" s="16"/>
      <c r="E35" s="17" t="s">
        <v>13</v>
      </c>
      <c r="F35" s="18">
        <v>1</v>
      </c>
      <c r="G35" s="19">
        <f>+G36+G37+G38+G39+G40+G41+G42+G43</f>
        <v>0</v>
      </c>
      <c r="H35" s="20"/>
      <c r="I35" s="21">
        <v>26</v>
      </c>
      <c r="J35" s="21">
        <v>3</v>
      </c>
    </row>
    <row r="36" ht="42" customHeight="1">
      <c r="A36" s="22"/>
      <c r="B36" s="23"/>
      <c r="C36" s="23"/>
      <c r="D36" s="24" t="s">
        <v>34</v>
      </c>
      <c r="E36" s="17" t="s">
        <v>19</v>
      </c>
      <c r="F36" s="18">
        <v>9.5999999999999996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35</v>
      </c>
      <c r="E37" s="17" t="s">
        <v>21</v>
      </c>
      <c r="F37" s="18">
        <v>19</v>
      </c>
      <c r="G37" s="25"/>
      <c r="H37" s="20"/>
      <c r="I37" s="21">
        <v>28</v>
      </c>
      <c r="J37" s="21">
        <v>4</v>
      </c>
    </row>
    <row r="38" ht="42" customHeight="1">
      <c r="A38" s="22"/>
      <c r="B38" s="23"/>
      <c r="C38" s="23"/>
      <c r="D38" s="24" t="s">
        <v>36</v>
      </c>
      <c r="E38" s="17" t="s">
        <v>21</v>
      </c>
      <c r="F38" s="18">
        <v>18</v>
      </c>
      <c r="G38" s="25"/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37</v>
      </c>
      <c r="E39" s="17" t="s">
        <v>21</v>
      </c>
      <c r="F39" s="18">
        <v>19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38</v>
      </c>
      <c r="E40" s="17" t="s">
        <v>39</v>
      </c>
      <c r="F40" s="18">
        <v>19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40</v>
      </c>
      <c r="E41" s="17" t="s">
        <v>41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42</v>
      </c>
      <c r="E42" s="17" t="s">
        <v>21</v>
      </c>
      <c r="F42" s="18">
        <v>3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43</v>
      </c>
      <c r="E43" s="17" t="s">
        <v>44</v>
      </c>
      <c r="F43" s="18">
        <v>15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15" t="s">
        <v>45</v>
      </c>
      <c r="D44" s="16"/>
      <c r="E44" s="17" t="s">
        <v>13</v>
      </c>
      <c r="F44" s="18">
        <v>1</v>
      </c>
      <c r="G44" s="19">
        <f>+G45+G46+G47+G48</f>
        <v>0</v>
      </c>
      <c r="H44" s="20"/>
      <c r="I44" s="21">
        <v>35</v>
      </c>
      <c r="J44" s="21">
        <v>3</v>
      </c>
    </row>
    <row r="45" ht="42" customHeight="1">
      <c r="A45" s="22"/>
      <c r="B45" s="23"/>
      <c r="C45" s="23"/>
      <c r="D45" s="24" t="s">
        <v>46</v>
      </c>
      <c r="E45" s="17" t="s">
        <v>21</v>
      </c>
      <c r="F45" s="18">
        <v>37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47</v>
      </c>
      <c r="E46" s="17" t="s">
        <v>19</v>
      </c>
      <c r="F46" s="18">
        <v>16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37</v>
      </c>
      <c r="E47" s="17" t="s">
        <v>21</v>
      </c>
      <c r="F47" s="18">
        <v>38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38</v>
      </c>
      <c r="E48" s="17" t="s">
        <v>39</v>
      </c>
      <c r="F48" s="18">
        <v>37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15" t="s">
        <v>48</v>
      </c>
      <c r="D49" s="16"/>
      <c r="E49" s="17" t="s">
        <v>13</v>
      </c>
      <c r="F49" s="18">
        <v>1</v>
      </c>
      <c r="G49" s="19">
        <f>+G50+G51</f>
        <v>0</v>
      </c>
      <c r="H49" s="20"/>
      <c r="I49" s="21">
        <v>40</v>
      </c>
      <c r="J49" s="21">
        <v>3</v>
      </c>
    </row>
    <row r="50" ht="42" customHeight="1">
      <c r="A50" s="22"/>
      <c r="B50" s="23"/>
      <c r="C50" s="23"/>
      <c r="D50" s="24" t="s">
        <v>34</v>
      </c>
      <c r="E50" s="17" t="s">
        <v>19</v>
      </c>
      <c r="F50" s="18">
        <v>1.8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49</v>
      </c>
      <c r="E51" s="17" t="s">
        <v>21</v>
      </c>
      <c r="F51" s="18">
        <v>5.7999999999999998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50</v>
      </c>
      <c r="D52" s="16"/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51</v>
      </c>
      <c r="E53" s="17" t="s">
        <v>19</v>
      </c>
      <c r="F53" s="18">
        <v>0.29999999999999999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49</v>
      </c>
      <c r="E54" s="17" t="s">
        <v>21</v>
      </c>
      <c r="F54" s="18">
        <v>1.5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15" t="s">
        <v>52</v>
      </c>
      <c r="D55" s="16"/>
      <c r="E55" s="17" t="s">
        <v>13</v>
      </c>
      <c r="F55" s="18">
        <v>1</v>
      </c>
      <c r="G55" s="19">
        <f>+G56+G57+G58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51</v>
      </c>
      <c r="E56" s="17" t="s">
        <v>19</v>
      </c>
      <c r="F56" s="18">
        <v>0.10000000000000001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49</v>
      </c>
      <c r="E57" s="17" t="s">
        <v>21</v>
      </c>
      <c r="F57" s="18">
        <v>0.29999999999999999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53</v>
      </c>
      <c r="E58" s="17" t="s">
        <v>54</v>
      </c>
      <c r="F58" s="18">
        <v>0.001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15" t="s">
        <v>55</v>
      </c>
      <c r="D59" s="16"/>
      <c r="E59" s="17" t="s">
        <v>13</v>
      </c>
      <c r="F59" s="18">
        <v>1</v>
      </c>
      <c r="G59" s="19">
        <f>+G60</f>
        <v>0</v>
      </c>
      <c r="H59" s="20"/>
      <c r="I59" s="21">
        <v>50</v>
      </c>
      <c r="J59" s="21">
        <v>3</v>
      </c>
    </row>
    <row r="60" ht="42" customHeight="1">
      <c r="A60" s="22"/>
      <c r="B60" s="23"/>
      <c r="C60" s="23"/>
      <c r="D60" s="24" t="s">
        <v>56</v>
      </c>
      <c r="E60" s="17" t="s">
        <v>21</v>
      </c>
      <c r="F60" s="18">
        <v>100</v>
      </c>
      <c r="G60" s="25"/>
      <c r="H60" s="20"/>
      <c r="I60" s="21">
        <v>51</v>
      </c>
      <c r="J60" s="21">
        <v>4</v>
      </c>
    </row>
    <row r="61" ht="42" customHeight="1">
      <c r="A61" s="22"/>
      <c r="B61" s="15" t="s">
        <v>57</v>
      </c>
      <c r="C61" s="15"/>
      <c r="D61" s="16"/>
      <c r="E61" s="17" t="s">
        <v>13</v>
      </c>
      <c r="F61" s="18">
        <v>1</v>
      </c>
      <c r="G61" s="19">
        <f>+G62+G69+G72+G74+G79</f>
        <v>0</v>
      </c>
      <c r="H61" s="20"/>
      <c r="I61" s="21">
        <v>52</v>
      </c>
      <c r="J61" s="21">
        <v>2</v>
      </c>
    </row>
    <row r="62" ht="42" customHeight="1">
      <c r="A62" s="22"/>
      <c r="B62" s="23"/>
      <c r="C62" s="15" t="s">
        <v>29</v>
      </c>
      <c r="D62" s="16"/>
      <c r="E62" s="17" t="s">
        <v>13</v>
      </c>
      <c r="F62" s="18">
        <v>1</v>
      </c>
      <c r="G62" s="19">
        <f>+G63+G64+G65+G66+G67+G68</f>
        <v>0</v>
      </c>
      <c r="H62" s="20"/>
      <c r="I62" s="21">
        <v>53</v>
      </c>
      <c r="J62" s="21">
        <v>3</v>
      </c>
    </row>
    <row r="63" ht="42" customHeight="1">
      <c r="A63" s="22"/>
      <c r="B63" s="23"/>
      <c r="C63" s="23"/>
      <c r="D63" s="24" t="s">
        <v>30</v>
      </c>
      <c r="E63" s="17" t="s">
        <v>19</v>
      </c>
      <c r="F63" s="18">
        <v>143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20</v>
      </c>
      <c r="E64" s="17" t="s">
        <v>21</v>
      </c>
      <c r="F64" s="18">
        <v>37</v>
      </c>
      <c r="G64" s="25"/>
      <c r="H64" s="20"/>
      <c r="I64" s="21">
        <v>55</v>
      </c>
      <c r="J64" s="21">
        <v>4</v>
      </c>
    </row>
    <row r="65" ht="42" customHeight="1">
      <c r="A65" s="22"/>
      <c r="B65" s="23"/>
      <c r="C65" s="23"/>
      <c r="D65" s="24" t="s">
        <v>31</v>
      </c>
      <c r="E65" s="17" t="s">
        <v>21</v>
      </c>
      <c r="F65" s="18">
        <v>56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32</v>
      </c>
      <c r="E66" s="17" t="s">
        <v>19</v>
      </c>
      <c r="F66" s="18">
        <v>203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58</v>
      </c>
      <c r="E67" s="17" t="s">
        <v>19</v>
      </c>
      <c r="F67" s="18">
        <v>13</v>
      </c>
      <c r="G67" s="25"/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24</v>
      </c>
      <c r="E68" s="17" t="s">
        <v>19</v>
      </c>
      <c r="F68" s="18">
        <v>210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15" t="s">
        <v>25</v>
      </c>
      <c r="D69" s="16"/>
      <c r="E69" s="17" t="s">
        <v>13</v>
      </c>
      <c r="F69" s="18">
        <v>1</v>
      </c>
      <c r="G69" s="19">
        <f>+G70+G71</f>
        <v>0</v>
      </c>
      <c r="H69" s="20"/>
      <c r="I69" s="21">
        <v>60</v>
      </c>
      <c r="J69" s="21">
        <v>3</v>
      </c>
    </row>
    <row r="70" ht="42" customHeight="1">
      <c r="A70" s="22"/>
      <c r="B70" s="23"/>
      <c r="C70" s="23"/>
      <c r="D70" s="24" t="s">
        <v>26</v>
      </c>
      <c r="E70" s="17" t="s">
        <v>19</v>
      </c>
      <c r="F70" s="18">
        <v>140</v>
      </c>
      <c r="G70" s="25"/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27</v>
      </c>
      <c r="E71" s="17" t="s">
        <v>19</v>
      </c>
      <c r="F71" s="18">
        <v>140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15" t="s">
        <v>59</v>
      </c>
      <c r="D72" s="16"/>
      <c r="E72" s="17" t="s">
        <v>13</v>
      </c>
      <c r="F72" s="18">
        <v>1</v>
      </c>
      <c r="G72" s="19">
        <f>+G73</f>
        <v>0</v>
      </c>
      <c r="H72" s="20"/>
      <c r="I72" s="21">
        <v>63</v>
      </c>
      <c r="J72" s="21">
        <v>3</v>
      </c>
    </row>
    <row r="73" ht="42" customHeight="1">
      <c r="A73" s="22"/>
      <c r="B73" s="23"/>
      <c r="C73" s="23"/>
      <c r="D73" s="24" t="s">
        <v>60</v>
      </c>
      <c r="E73" s="17" t="s">
        <v>61</v>
      </c>
      <c r="F73" s="18">
        <v>18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15" t="s">
        <v>62</v>
      </c>
      <c r="D74" s="16"/>
      <c r="E74" s="17" t="s">
        <v>13</v>
      </c>
      <c r="F74" s="18">
        <v>1</v>
      </c>
      <c r="G74" s="19">
        <f>+G75+G76+G77+G78</f>
        <v>0</v>
      </c>
      <c r="H74" s="20"/>
      <c r="I74" s="21">
        <v>65</v>
      </c>
      <c r="J74" s="21">
        <v>3</v>
      </c>
    </row>
    <row r="75" ht="42" customHeight="1">
      <c r="A75" s="22"/>
      <c r="B75" s="23"/>
      <c r="C75" s="23"/>
      <c r="D75" s="24" t="s">
        <v>63</v>
      </c>
      <c r="E75" s="17" t="s">
        <v>19</v>
      </c>
      <c r="F75" s="18">
        <v>0.40000000000000002</v>
      </c>
      <c r="G75" s="25"/>
      <c r="H75" s="20"/>
      <c r="I75" s="21">
        <v>66</v>
      </c>
      <c r="J75" s="21">
        <v>4</v>
      </c>
    </row>
    <row r="76" ht="42" customHeight="1">
      <c r="A76" s="22"/>
      <c r="B76" s="23"/>
      <c r="C76" s="23"/>
      <c r="D76" s="24" t="s">
        <v>64</v>
      </c>
      <c r="E76" s="17" t="s">
        <v>21</v>
      </c>
      <c r="F76" s="18">
        <v>3.6000000000000001</v>
      </c>
      <c r="G76" s="25"/>
      <c r="H76" s="20"/>
      <c r="I76" s="21">
        <v>67</v>
      </c>
      <c r="J76" s="21">
        <v>4</v>
      </c>
    </row>
    <row r="77" ht="42" customHeight="1">
      <c r="A77" s="22"/>
      <c r="B77" s="23"/>
      <c r="C77" s="23"/>
      <c r="D77" s="24" t="s">
        <v>60</v>
      </c>
      <c r="E77" s="17" t="s">
        <v>61</v>
      </c>
      <c r="F77" s="18">
        <v>5</v>
      </c>
      <c r="G77" s="25"/>
      <c r="H77" s="20"/>
      <c r="I77" s="21">
        <v>68</v>
      </c>
      <c r="J77" s="21">
        <v>4</v>
      </c>
    </row>
    <row r="78" ht="42" customHeight="1">
      <c r="A78" s="22"/>
      <c r="B78" s="23"/>
      <c r="C78" s="23"/>
      <c r="D78" s="24" t="s">
        <v>65</v>
      </c>
      <c r="E78" s="17" t="s">
        <v>61</v>
      </c>
      <c r="F78" s="18">
        <v>2.1000000000000001</v>
      </c>
      <c r="G78" s="25"/>
      <c r="H78" s="20"/>
      <c r="I78" s="21">
        <v>69</v>
      </c>
      <c r="J78" s="21">
        <v>4</v>
      </c>
    </row>
    <row r="79" ht="42" customHeight="1">
      <c r="A79" s="22"/>
      <c r="B79" s="23"/>
      <c r="C79" s="15" t="s">
        <v>66</v>
      </c>
      <c r="D79" s="16"/>
      <c r="E79" s="17" t="s">
        <v>13</v>
      </c>
      <c r="F79" s="18">
        <v>1</v>
      </c>
      <c r="G79" s="19">
        <f>+G80</f>
        <v>0</v>
      </c>
      <c r="H79" s="20"/>
      <c r="I79" s="21">
        <v>70</v>
      </c>
      <c r="J79" s="21">
        <v>3</v>
      </c>
    </row>
    <row r="80" ht="42" customHeight="1">
      <c r="A80" s="22"/>
      <c r="B80" s="23"/>
      <c r="C80" s="23"/>
      <c r="D80" s="24" t="s">
        <v>67</v>
      </c>
      <c r="E80" s="17" t="s">
        <v>61</v>
      </c>
      <c r="F80" s="18">
        <v>32.799999999999997</v>
      </c>
      <c r="G80" s="25"/>
      <c r="H80" s="20"/>
      <c r="I80" s="21">
        <v>71</v>
      </c>
      <c r="J80" s="21">
        <v>4</v>
      </c>
    </row>
    <row r="81" ht="42" customHeight="1">
      <c r="A81" s="22"/>
      <c r="B81" s="15" t="s">
        <v>68</v>
      </c>
      <c r="C81" s="15"/>
      <c r="D81" s="16"/>
      <c r="E81" s="17" t="s">
        <v>13</v>
      </c>
      <c r="F81" s="18">
        <v>1</v>
      </c>
      <c r="G81" s="19">
        <f>+G82+G87+G91+G94+G97</f>
        <v>0</v>
      </c>
      <c r="H81" s="20"/>
      <c r="I81" s="21">
        <v>72</v>
      </c>
      <c r="J81" s="21">
        <v>2</v>
      </c>
    </row>
    <row r="82" ht="42" customHeight="1">
      <c r="A82" s="22"/>
      <c r="B82" s="23"/>
      <c r="C82" s="15" t="s">
        <v>69</v>
      </c>
      <c r="D82" s="16"/>
      <c r="E82" s="17" t="s">
        <v>13</v>
      </c>
      <c r="F82" s="18">
        <v>1</v>
      </c>
      <c r="G82" s="19">
        <f>+G83+G84+G85+G86</f>
        <v>0</v>
      </c>
      <c r="H82" s="20"/>
      <c r="I82" s="21">
        <v>73</v>
      </c>
      <c r="J82" s="21">
        <v>3</v>
      </c>
    </row>
    <row r="83" ht="42" customHeight="1">
      <c r="A83" s="22"/>
      <c r="B83" s="23"/>
      <c r="C83" s="23"/>
      <c r="D83" s="24" t="s">
        <v>46</v>
      </c>
      <c r="E83" s="17" t="s">
        <v>21</v>
      </c>
      <c r="F83" s="18">
        <v>15</v>
      </c>
      <c r="G83" s="25"/>
      <c r="H83" s="20"/>
      <c r="I83" s="21">
        <v>74</v>
      </c>
      <c r="J83" s="21">
        <v>4</v>
      </c>
    </row>
    <row r="84" ht="42" customHeight="1">
      <c r="A84" s="22"/>
      <c r="B84" s="23"/>
      <c r="C84" s="23"/>
      <c r="D84" s="24" t="s">
        <v>47</v>
      </c>
      <c r="E84" s="17" t="s">
        <v>19</v>
      </c>
      <c r="F84" s="18">
        <v>6</v>
      </c>
      <c r="G84" s="25"/>
      <c r="H84" s="20"/>
      <c r="I84" s="21">
        <v>75</v>
      </c>
      <c r="J84" s="21">
        <v>4</v>
      </c>
    </row>
    <row r="85" ht="42" customHeight="1">
      <c r="A85" s="22"/>
      <c r="B85" s="23"/>
      <c r="C85" s="23"/>
      <c r="D85" s="24" t="s">
        <v>37</v>
      </c>
      <c r="E85" s="17" t="s">
        <v>21</v>
      </c>
      <c r="F85" s="18">
        <v>15</v>
      </c>
      <c r="G85" s="25"/>
      <c r="H85" s="20"/>
      <c r="I85" s="21">
        <v>76</v>
      </c>
      <c r="J85" s="21">
        <v>4</v>
      </c>
    </row>
    <row r="86" ht="42" customHeight="1">
      <c r="A86" s="22"/>
      <c r="B86" s="23"/>
      <c r="C86" s="23"/>
      <c r="D86" s="24" t="s">
        <v>38</v>
      </c>
      <c r="E86" s="17" t="s">
        <v>39</v>
      </c>
      <c r="F86" s="18">
        <v>15</v>
      </c>
      <c r="G86" s="25"/>
      <c r="H86" s="20"/>
      <c r="I86" s="21">
        <v>77</v>
      </c>
      <c r="J86" s="21">
        <v>4</v>
      </c>
    </row>
    <row r="87" ht="42" customHeight="1">
      <c r="A87" s="22"/>
      <c r="B87" s="23"/>
      <c r="C87" s="15" t="s">
        <v>70</v>
      </c>
      <c r="D87" s="16"/>
      <c r="E87" s="17" t="s">
        <v>13</v>
      </c>
      <c r="F87" s="18">
        <v>1</v>
      </c>
      <c r="G87" s="19">
        <f>+G88+G89+G90</f>
        <v>0</v>
      </c>
      <c r="H87" s="20"/>
      <c r="I87" s="21">
        <v>78</v>
      </c>
      <c r="J87" s="21">
        <v>3</v>
      </c>
    </row>
    <row r="88" ht="42" customHeight="1">
      <c r="A88" s="22"/>
      <c r="B88" s="23"/>
      <c r="C88" s="23"/>
      <c r="D88" s="24" t="s">
        <v>51</v>
      </c>
      <c r="E88" s="17" t="s">
        <v>19</v>
      </c>
      <c r="F88" s="18">
        <v>0.59999999999999998</v>
      </c>
      <c r="G88" s="25"/>
      <c r="H88" s="20"/>
      <c r="I88" s="21">
        <v>79</v>
      </c>
      <c r="J88" s="21">
        <v>4</v>
      </c>
    </row>
    <row r="89" ht="42" customHeight="1">
      <c r="A89" s="22"/>
      <c r="B89" s="23"/>
      <c r="C89" s="23"/>
      <c r="D89" s="24" t="s">
        <v>49</v>
      </c>
      <c r="E89" s="17" t="s">
        <v>21</v>
      </c>
      <c r="F89" s="18">
        <v>1.8</v>
      </c>
      <c r="G89" s="25"/>
      <c r="H89" s="20"/>
      <c r="I89" s="21">
        <v>80</v>
      </c>
      <c r="J89" s="21">
        <v>4</v>
      </c>
    </row>
    <row r="90" ht="42" customHeight="1">
      <c r="A90" s="22"/>
      <c r="B90" s="23"/>
      <c r="C90" s="23"/>
      <c r="D90" s="24" t="s">
        <v>31</v>
      </c>
      <c r="E90" s="17" t="s">
        <v>21</v>
      </c>
      <c r="F90" s="18">
        <v>1.8</v>
      </c>
      <c r="G90" s="25"/>
      <c r="H90" s="20"/>
      <c r="I90" s="21">
        <v>81</v>
      </c>
      <c r="J90" s="21">
        <v>4</v>
      </c>
    </row>
    <row r="91" ht="42" customHeight="1">
      <c r="A91" s="22"/>
      <c r="B91" s="23"/>
      <c r="C91" s="15" t="s">
        <v>71</v>
      </c>
      <c r="D91" s="16"/>
      <c r="E91" s="17" t="s">
        <v>13</v>
      </c>
      <c r="F91" s="18">
        <v>1</v>
      </c>
      <c r="G91" s="19">
        <f>+G92+G93</f>
        <v>0</v>
      </c>
      <c r="H91" s="20"/>
      <c r="I91" s="21">
        <v>82</v>
      </c>
      <c r="J91" s="21">
        <v>3</v>
      </c>
    </row>
    <row r="92" ht="42" customHeight="1">
      <c r="A92" s="22"/>
      <c r="B92" s="23"/>
      <c r="C92" s="23"/>
      <c r="D92" s="24" t="s">
        <v>51</v>
      </c>
      <c r="E92" s="17" t="s">
        <v>19</v>
      </c>
      <c r="F92" s="18">
        <v>0.20000000000000001</v>
      </c>
      <c r="G92" s="25"/>
      <c r="H92" s="20"/>
      <c r="I92" s="21">
        <v>83</v>
      </c>
      <c r="J92" s="21">
        <v>4</v>
      </c>
    </row>
    <row r="93" ht="42" customHeight="1">
      <c r="A93" s="22"/>
      <c r="B93" s="23"/>
      <c r="C93" s="23"/>
      <c r="D93" s="24" t="s">
        <v>49</v>
      </c>
      <c r="E93" s="17" t="s">
        <v>21</v>
      </c>
      <c r="F93" s="18">
        <v>0.90000000000000002</v>
      </c>
      <c r="G93" s="25"/>
      <c r="H93" s="20"/>
      <c r="I93" s="21">
        <v>84</v>
      </c>
      <c r="J93" s="21">
        <v>4</v>
      </c>
    </row>
    <row r="94" ht="42" customHeight="1">
      <c r="A94" s="22"/>
      <c r="B94" s="23"/>
      <c r="C94" s="15" t="s">
        <v>72</v>
      </c>
      <c r="D94" s="16"/>
      <c r="E94" s="17" t="s">
        <v>13</v>
      </c>
      <c r="F94" s="18">
        <v>1</v>
      </c>
      <c r="G94" s="19">
        <f>+G95+G96</f>
        <v>0</v>
      </c>
      <c r="H94" s="20"/>
      <c r="I94" s="21">
        <v>85</v>
      </c>
      <c r="J94" s="21">
        <v>3</v>
      </c>
    </row>
    <row r="95" ht="42" customHeight="1">
      <c r="A95" s="22"/>
      <c r="B95" s="23"/>
      <c r="C95" s="23"/>
      <c r="D95" s="24" t="s">
        <v>51</v>
      </c>
      <c r="E95" s="17" t="s">
        <v>19</v>
      </c>
      <c r="F95" s="18">
        <v>2</v>
      </c>
      <c r="G95" s="25"/>
      <c r="H95" s="20"/>
      <c r="I95" s="21">
        <v>86</v>
      </c>
      <c r="J95" s="21">
        <v>4</v>
      </c>
    </row>
    <row r="96" ht="42" customHeight="1">
      <c r="A96" s="22"/>
      <c r="B96" s="23"/>
      <c r="C96" s="23"/>
      <c r="D96" s="24" t="s">
        <v>49</v>
      </c>
      <c r="E96" s="17" t="s">
        <v>21</v>
      </c>
      <c r="F96" s="18">
        <v>1.3999999999999999</v>
      </c>
      <c r="G96" s="25"/>
      <c r="H96" s="20"/>
      <c r="I96" s="21">
        <v>87</v>
      </c>
      <c r="J96" s="21">
        <v>4</v>
      </c>
    </row>
    <row r="97" ht="42" customHeight="1">
      <c r="A97" s="22"/>
      <c r="B97" s="23"/>
      <c r="C97" s="15" t="s">
        <v>73</v>
      </c>
      <c r="D97" s="16"/>
      <c r="E97" s="17" t="s">
        <v>13</v>
      </c>
      <c r="F97" s="18">
        <v>1</v>
      </c>
      <c r="G97" s="19">
        <f>+G98</f>
        <v>0</v>
      </c>
      <c r="H97" s="20"/>
      <c r="I97" s="21">
        <v>88</v>
      </c>
      <c r="J97" s="21">
        <v>3</v>
      </c>
    </row>
    <row r="98" ht="42" customHeight="1">
      <c r="A98" s="22"/>
      <c r="B98" s="23"/>
      <c r="C98" s="23"/>
      <c r="D98" s="24" t="s">
        <v>73</v>
      </c>
      <c r="E98" s="17" t="s">
        <v>61</v>
      </c>
      <c r="F98" s="18">
        <v>4</v>
      </c>
      <c r="G98" s="25"/>
      <c r="H98" s="20"/>
      <c r="I98" s="21">
        <v>89</v>
      </c>
      <c r="J98" s="21">
        <v>4</v>
      </c>
    </row>
    <row r="99" ht="42" customHeight="1">
      <c r="A99" s="22"/>
      <c r="B99" s="15" t="s">
        <v>74</v>
      </c>
      <c r="C99" s="15"/>
      <c r="D99" s="16"/>
      <c r="E99" s="17" t="s">
        <v>13</v>
      </c>
      <c r="F99" s="18">
        <v>1</v>
      </c>
      <c r="G99" s="19">
        <f>+G100+G107+G114+G128+G132+G137</f>
        <v>0</v>
      </c>
      <c r="H99" s="20"/>
      <c r="I99" s="21">
        <v>90</v>
      </c>
      <c r="J99" s="21">
        <v>2</v>
      </c>
    </row>
    <row r="100" ht="42" customHeight="1">
      <c r="A100" s="22"/>
      <c r="B100" s="23"/>
      <c r="C100" s="15" t="s">
        <v>29</v>
      </c>
      <c r="D100" s="16"/>
      <c r="E100" s="17" t="s">
        <v>13</v>
      </c>
      <c r="F100" s="18">
        <v>1</v>
      </c>
      <c r="G100" s="19">
        <f>+G101+G102+G103+G104+G105+G106</f>
        <v>0</v>
      </c>
      <c r="H100" s="20"/>
      <c r="I100" s="21">
        <v>91</v>
      </c>
      <c r="J100" s="21">
        <v>3</v>
      </c>
    </row>
    <row r="101" ht="42" customHeight="1">
      <c r="A101" s="22"/>
      <c r="B101" s="23"/>
      <c r="C101" s="23"/>
      <c r="D101" s="24" t="s">
        <v>75</v>
      </c>
      <c r="E101" s="17" t="s">
        <v>19</v>
      </c>
      <c r="F101" s="18">
        <v>1200</v>
      </c>
      <c r="G101" s="25"/>
      <c r="H101" s="20"/>
      <c r="I101" s="21">
        <v>92</v>
      </c>
      <c r="J101" s="21">
        <v>4</v>
      </c>
    </row>
    <row r="102" ht="42" customHeight="1">
      <c r="A102" s="22"/>
      <c r="B102" s="23"/>
      <c r="C102" s="23"/>
      <c r="D102" s="24" t="s">
        <v>32</v>
      </c>
      <c r="E102" s="17" t="s">
        <v>19</v>
      </c>
      <c r="F102" s="18">
        <v>700</v>
      </c>
      <c r="G102" s="25"/>
      <c r="H102" s="20"/>
      <c r="I102" s="21">
        <v>93</v>
      </c>
      <c r="J102" s="21">
        <v>4</v>
      </c>
    </row>
    <row r="103" ht="42" customHeight="1">
      <c r="A103" s="22"/>
      <c r="B103" s="23"/>
      <c r="C103" s="23"/>
      <c r="D103" s="24" t="s">
        <v>76</v>
      </c>
      <c r="E103" s="17" t="s">
        <v>19</v>
      </c>
      <c r="F103" s="18">
        <v>500</v>
      </c>
      <c r="G103" s="25"/>
      <c r="H103" s="20"/>
      <c r="I103" s="21">
        <v>94</v>
      </c>
      <c r="J103" s="21">
        <v>4</v>
      </c>
    </row>
    <row r="104" ht="42" customHeight="1">
      <c r="A104" s="22"/>
      <c r="B104" s="23"/>
      <c r="C104" s="23"/>
      <c r="D104" s="24" t="s">
        <v>24</v>
      </c>
      <c r="E104" s="17" t="s">
        <v>19</v>
      </c>
      <c r="F104" s="18">
        <v>200</v>
      </c>
      <c r="G104" s="25"/>
      <c r="H104" s="20"/>
      <c r="I104" s="21">
        <v>95</v>
      </c>
      <c r="J104" s="21">
        <v>4</v>
      </c>
    </row>
    <row r="105" ht="42" customHeight="1">
      <c r="A105" s="22"/>
      <c r="B105" s="23"/>
      <c r="C105" s="23"/>
      <c r="D105" s="24" t="s">
        <v>26</v>
      </c>
      <c r="E105" s="17" t="s">
        <v>19</v>
      </c>
      <c r="F105" s="18">
        <v>700</v>
      </c>
      <c r="G105" s="25"/>
      <c r="H105" s="20"/>
      <c r="I105" s="21">
        <v>96</v>
      </c>
      <c r="J105" s="21">
        <v>4</v>
      </c>
    </row>
    <row r="106" ht="42" customHeight="1">
      <c r="A106" s="22"/>
      <c r="B106" s="23"/>
      <c r="C106" s="23"/>
      <c r="D106" s="24" t="s">
        <v>27</v>
      </c>
      <c r="E106" s="17" t="s">
        <v>19</v>
      </c>
      <c r="F106" s="18">
        <v>700</v>
      </c>
      <c r="G106" s="25"/>
      <c r="H106" s="20"/>
      <c r="I106" s="21">
        <v>97</v>
      </c>
      <c r="J106" s="21">
        <v>4</v>
      </c>
    </row>
    <row r="107" ht="42" customHeight="1">
      <c r="A107" s="22"/>
      <c r="B107" s="23"/>
      <c r="C107" s="15" t="s">
        <v>74</v>
      </c>
      <c r="D107" s="16"/>
      <c r="E107" s="17" t="s">
        <v>13</v>
      </c>
      <c r="F107" s="18">
        <v>1</v>
      </c>
      <c r="G107" s="19">
        <f>+G108+G109+G110+G111+G112+G113</f>
        <v>0</v>
      </c>
      <c r="H107" s="20"/>
      <c r="I107" s="21">
        <v>98</v>
      </c>
      <c r="J107" s="21">
        <v>3</v>
      </c>
    </row>
    <row r="108" ht="42" customHeight="1">
      <c r="A108" s="22"/>
      <c r="B108" s="23"/>
      <c r="C108" s="23"/>
      <c r="D108" s="24" t="s">
        <v>63</v>
      </c>
      <c r="E108" s="17" t="s">
        <v>19</v>
      </c>
      <c r="F108" s="18">
        <v>0.80000000000000004</v>
      </c>
      <c r="G108" s="25"/>
      <c r="H108" s="20"/>
      <c r="I108" s="21">
        <v>99</v>
      </c>
      <c r="J108" s="21">
        <v>4</v>
      </c>
    </row>
    <row r="109" ht="42" customHeight="1">
      <c r="A109" s="22"/>
      <c r="B109" s="23"/>
      <c r="C109" s="23"/>
      <c r="D109" s="24" t="s">
        <v>64</v>
      </c>
      <c r="E109" s="17" t="s">
        <v>21</v>
      </c>
      <c r="F109" s="18">
        <v>8.1999999999999993</v>
      </c>
      <c r="G109" s="25"/>
      <c r="H109" s="20"/>
      <c r="I109" s="21">
        <v>100</v>
      </c>
      <c r="J109" s="21">
        <v>4</v>
      </c>
    </row>
    <row r="110" ht="42" customHeight="1">
      <c r="A110" s="22"/>
      <c r="B110" s="23"/>
      <c r="C110" s="23"/>
      <c r="D110" s="24" t="s">
        <v>77</v>
      </c>
      <c r="E110" s="17" t="s">
        <v>54</v>
      </c>
      <c r="F110" s="18">
        <v>0.40699999999999997</v>
      </c>
      <c r="G110" s="25"/>
      <c r="H110" s="20"/>
      <c r="I110" s="21">
        <v>101</v>
      </c>
      <c r="J110" s="21">
        <v>4</v>
      </c>
    </row>
    <row r="111" ht="42" customHeight="1">
      <c r="A111" s="22"/>
      <c r="B111" s="23"/>
      <c r="C111" s="23"/>
      <c r="D111" s="24" t="s">
        <v>78</v>
      </c>
      <c r="E111" s="17" t="s">
        <v>41</v>
      </c>
      <c r="F111" s="18">
        <v>6</v>
      </c>
      <c r="G111" s="25"/>
      <c r="H111" s="20"/>
      <c r="I111" s="21">
        <v>102</v>
      </c>
      <c r="J111" s="21">
        <v>4</v>
      </c>
    </row>
    <row r="112" ht="42" customHeight="1">
      <c r="A112" s="22"/>
      <c r="B112" s="23"/>
      <c r="C112" s="23"/>
      <c r="D112" s="24" t="s">
        <v>79</v>
      </c>
      <c r="E112" s="17" t="s">
        <v>19</v>
      </c>
      <c r="F112" s="18">
        <v>0.10000000000000001</v>
      </c>
      <c r="G112" s="25"/>
      <c r="H112" s="20"/>
      <c r="I112" s="21">
        <v>103</v>
      </c>
      <c r="J112" s="21">
        <v>4</v>
      </c>
    </row>
    <row r="113" ht="42" customHeight="1">
      <c r="A113" s="22"/>
      <c r="B113" s="23"/>
      <c r="C113" s="23"/>
      <c r="D113" s="24" t="s">
        <v>80</v>
      </c>
      <c r="E113" s="17" t="s">
        <v>44</v>
      </c>
      <c r="F113" s="18">
        <v>1</v>
      </c>
      <c r="G113" s="25"/>
      <c r="H113" s="20"/>
      <c r="I113" s="21">
        <v>104</v>
      </c>
      <c r="J113" s="21">
        <v>4</v>
      </c>
    </row>
    <row r="114" ht="42" customHeight="1">
      <c r="A114" s="22"/>
      <c r="B114" s="23"/>
      <c r="C114" s="15" t="s">
        <v>81</v>
      </c>
      <c r="D114" s="16"/>
      <c r="E114" s="17" t="s">
        <v>13</v>
      </c>
      <c r="F114" s="18">
        <v>1</v>
      </c>
      <c r="G114" s="19">
        <f>+G115+G116+G117+G118+G119+G120+G121+G122+G123+G124+G125+G126+G127</f>
        <v>0</v>
      </c>
      <c r="H114" s="20"/>
      <c r="I114" s="21">
        <v>105</v>
      </c>
      <c r="J114" s="21">
        <v>3</v>
      </c>
    </row>
    <row r="115" ht="42" customHeight="1">
      <c r="A115" s="22"/>
      <c r="B115" s="23"/>
      <c r="C115" s="23"/>
      <c r="D115" s="24" t="s">
        <v>63</v>
      </c>
      <c r="E115" s="17" t="s">
        <v>19</v>
      </c>
      <c r="F115" s="18">
        <v>9</v>
      </c>
      <c r="G115" s="25"/>
      <c r="H115" s="20"/>
      <c r="I115" s="21">
        <v>106</v>
      </c>
      <c r="J115" s="21">
        <v>4</v>
      </c>
    </row>
    <row r="116" ht="42" customHeight="1">
      <c r="A116" s="22"/>
      <c r="B116" s="23"/>
      <c r="C116" s="23"/>
      <c r="D116" s="24" t="s">
        <v>64</v>
      </c>
      <c r="E116" s="17" t="s">
        <v>21</v>
      </c>
      <c r="F116" s="18">
        <v>10</v>
      </c>
      <c r="G116" s="25"/>
      <c r="H116" s="20"/>
      <c r="I116" s="21">
        <v>107</v>
      </c>
      <c r="J116" s="21">
        <v>4</v>
      </c>
    </row>
    <row r="117" ht="42" customHeight="1">
      <c r="A117" s="22"/>
      <c r="B117" s="23"/>
      <c r="C117" s="23"/>
      <c r="D117" s="24" t="s">
        <v>82</v>
      </c>
      <c r="E117" s="17" t="s">
        <v>19</v>
      </c>
      <c r="F117" s="18">
        <v>1.3999999999999999</v>
      </c>
      <c r="G117" s="25"/>
      <c r="H117" s="20"/>
      <c r="I117" s="21">
        <v>108</v>
      </c>
      <c r="J117" s="21">
        <v>4</v>
      </c>
    </row>
    <row r="118" ht="42" customHeight="1">
      <c r="A118" s="22"/>
      <c r="B118" s="23"/>
      <c r="C118" s="23"/>
      <c r="D118" s="24" t="s">
        <v>83</v>
      </c>
      <c r="E118" s="17" t="s">
        <v>21</v>
      </c>
      <c r="F118" s="18">
        <v>1.2</v>
      </c>
      <c r="G118" s="25"/>
      <c r="H118" s="20"/>
      <c r="I118" s="21">
        <v>109</v>
      </c>
      <c r="J118" s="21">
        <v>4</v>
      </c>
    </row>
    <row r="119" ht="42" customHeight="1">
      <c r="A119" s="22"/>
      <c r="B119" s="23"/>
      <c r="C119" s="23"/>
      <c r="D119" s="24" t="s">
        <v>84</v>
      </c>
      <c r="E119" s="17" t="s">
        <v>61</v>
      </c>
      <c r="F119" s="18">
        <v>5.4000000000000004</v>
      </c>
      <c r="G119" s="25"/>
      <c r="H119" s="20"/>
      <c r="I119" s="21">
        <v>110</v>
      </c>
      <c r="J119" s="21">
        <v>4</v>
      </c>
    </row>
    <row r="120" ht="42" customHeight="1">
      <c r="A120" s="22"/>
      <c r="B120" s="23"/>
      <c r="C120" s="23"/>
      <c r="D120" s="24" t="s">
        <v>85</v>
      </c>
      <c r="E120" s="17" t="s">
        <v>61</v>
      </c>
      <c r="F120" s="18">
        <v>21</v>
      </c>
      <c r="G120" s="25"/>
      <c r="H120" s="20"/>
      <c r="I120" s="21">
        <v>111</v>
      </c>
      <c r="J120" s="21">
        <v>4</v>
      </c>
    </row>
    <row r="121" ht="42" customHeight="1">
      <c r="A121" s="22"/>
      <c r="B121" s="23"/>
      <c r="C121" s="23"/>
      <c r="D121" s="24" t="s">
        <v>86</v>
      </c>
      <c r="E121" s="17" t="s">
        <v>61</v>
      </c>
      <c r="F121" s="18">
        <v>1.3</v>
      </c>
      <c r="G121" s="25"/>
      <c r="H121" s="20"/>
      <c r="I121" s="21">
        <v>112</v>
      </c>
      <c r="J121" s="21">
        <v>4</v>
      </c>
    </row>
    <row r="122" ht="42" customHeight="1">
      <c r="A122" s="22"/>
      <c r="B122" s="23"/>
      <c r="C122" s="23"/>
      <c r="D122" s="24" t="s">
        <v>87</v>
      </c>
      <c r="E122" s="17" t="s">
        <v>61</v>
      </c>
      <c r="F122" s="18">
        <v>4.7999999999999998</v>
      </c>
      <c r="G122" s="25"/>
      <c r="H122" s="20"/>
      <c r="I122" s="21">
        <v>113</v>
      </c>
      <c r="J122" s="21">
        <v>4</v>
      </c>
    </row>
    <row r="123" ht="42" customHeight="1">
      <c r="A123" s="22"/>
      <c r="B123" s="23"/>
      <c r="C123" s="23"/>
      <c r="D123" s="24" t="s">
        <v>88</v>
      </c>
      <c r="E123" s="17" t="s">
        <v>61</v>
      </c>
      <c r="F123" s="18">
        <v>7</v>
      </c>
      <c r="G123" s="25"/>
      <c r="H123" s="20"/>
      <c r="I123" s="21">
        <v>114</v>
      </c>
      <c r="J123" s="21">
        <v>4</v>
      </c>
    </row>
    <row r="124" ht="42" customHeight="1">
      <c r="A124" s="22"/>
      <c r="B124" s="23"/>
      <c r="C124" s="23"/>
      <c r="D124" s="24" t="s">
        <v>89</v>
      </c>
      <c r="E124" s="17" t="s">
        <v>61</v>
      </c>
      <c r="F124" s="18">
        <v>0.20000000000000001</v>
      </c>
      <c r="G124" s="25"/>
      <c r="H124" s="20"/>
      <c r="I124" s="21">
        <v>115</v>
      </c>
      <c r="J124" s="21">
        <v>4</v>
      </c>
    </row>
    <row r="125" ht="42" customHeight="1">
      <c r="A125" s="22"/>
      <c r="B125" s="23"/>
      <c r="C125" s="23"/>
      <c r="D125" s="24" t="s">
        <v>90</v>
      </c>
      <c r="E125" s="17" t="s">
        <v>44</v>
      </c>
      <c r="F125" s="18">
        <v>5</v>
      </c>
      <c r="G125" s="25"/>
      <c r="H125" s="20"/>
      <c r="I125" s="21">
        <v>116</v>
      </c>
      <c r="J125" s="21">
        <v>4</v>
      </c>
    </row>
    <row r="126" ht="42" customHeight="1">
      <c r="A126" s="22"/>
      <c r="B126" s="23"/>
      <c r="C126" s="23"/>
      <c r="D126" s="24" t="s">
        <v>91</v>
      </c>
      <c r="E126" s="17" t="s">
        <v>44</v>
      </c>
      <c r="F126" s="18">
        <v>1</v>
      </c>
      <c r="G126" s="25"/>
      <c r="H126" s="20"/>
      <c r="I126" s="21">
        <v>117</v>
      </c>
      <c r="J126" s="21">
        <v>4</v>
      </c>
    </row>
    <row r="127" ht="42" customHeight="1">
      <c r="A127" s="22"/>
      <c r="B127" s="23"/>
      <c r="C127" s="23"/>
      <c r="D127" s="24" t="s">
        <v>80</v>
      </c>
      <c r="E127" s="17" t="s">
        <v>44</v>
      </c>
      <c r="F127" s="18">
        <v>5</v>
      </c>
      <c r="G127" s="25"/>
      <c r="H127" s="20"/>
      <c r="I127" s="21">
        <v>118</v>
      </c>
      <c r="J127" s="21">
        <v>4</v>
      </c>
    </row>
    <row r="128" ht="42" customHeight="1">
      <c r="A128" s="22"/>
      <c r="B128" s="23"/>
      <c r="C128" s="15" t="s">
        <v>92</v>
      </c>
      <c r="D128" s="16"/>
      <c r="E128" s="17" t="s">
        <v>13</v>
      </c>
      <c r="F128" s="18">
        <v>1</v>
      </c>
      <c r="G128" s="19">
        <f>+G129+G130+G131</f>
        <v>0</v>
      </c>
      <c r="H128" s="20"/>
      <c r="I128" s="21">
        <v>119</v>
      </c>
      <c r="J128" s="21">
        <v>3</v>
      </c>
    </row>
    <row r="129" ht="42" customHeight="1">
      <c r="A129" s="22"/>
      <c r="B129" s="23"/>
      <c r="C129" s="23"/>
      <c r="D129" s="24" t="s">
        <v>93</v>
      </c>
      <c r="E129" s="17" t="s">
        <v>13</v>
      </c>
      <c r="F129" s="18">
        <v>1</v>
      </c>
      <c r="G129" s="25"/>
      <c r="H129" s="20"/>
      <c r="I129" s="21">
        <v>120</v>
      </c>
      <c r="J129" s="21">
        <v>4</v>
      </c>
    </row>
    <row r="130" ht="42" customHeight="1">
      <c r="A130" s="22"/>
      <c r="B130" s="23"/>
      <c r="C130" s="23"/>
      <c r="D130" s="24" t="s">
        <v>94</v>
      </c>
      <c r="E130" s="17" t="s">
        <v>61</v>
      </c>
      <c r="F130" s="18">
        <v>4.7000000000000002</v>
      </c>
      <c r="G130" s="25"/>
      <c r="H130" s="20"/>
      <c r="I130" s="21">
        <v>121</v>
      </c>
      <c r="J130" s="21">
        <v>4</v>
      </c>
    </row>
    <row r="131" ht="42" customHeight="1">
      <c r="A131" s="22"/>
      <c r="B131" s="23"/>
      <c r="C131" s="23"/>
      <c r="D131" s="24" t="s">
        <v>95</v>
      </c>
      <c r="E131" s="17" t="s">
        <v>44</v>
      </c>
      <c r="F131" s="18">
        <v>4</v>
      </c>
      <c r="G131" s="25"/>
      <c r="H131" s="20"/>
      <c r="I131" s="21">
        <v>122</v>
      </c>
      <c r="J131" s="21">
        <v>4</v>
      </c>
    </row>
    <row r="132" ht="42" customHeight="1">
      <c r="A132" s="22"/>
      <c r="B132" s="23"/>
      <c r="C132" s="15" t="s">
        <v>96</v>
      </c>
      <c r="D132" s="16"/>
      <c r="E132" s="17" t="s">
        <v>13</v>
      </c>
      <c r="F132" s="18">
        <v>1</v>
      </c>
      <c r="G132" s="19">
        <f>+G133+G134+G135+G136</f>
        <v>0</v>
      </c>
      <c r="H132" s="20"/>
      <c r="I132" s="21">
        <v>123</v>
      </c>
      <c r="J132" s="21">
        <v>3</v>
      </c>
    </row>
    <row r="133" ht="42" customHeight="1">
      <c r="A133" s="22"/>
      <c r="B133" s="23"/>
      <c r="C133" s="23"/>
      <c r="D133" s="24" t="s">
        <v>93</v>
      </c>
      <c r="E133" s="17" t="s">
        <v>13</v>
      </c>
      <c r="F133" s="18">
        <v>1</v>
      </c>
      <c r="G133" s="25"/>
      <c r="H133" s="20"/>
      <c r="I133" s="21">
        <v>124</v>
      </c>
      <c r="J133" s="21">
        <v>4</v>
      </c>
    </row>
    <row r="134" ht="42" customHeight="1">
      <c r="A134" s="22"/>
      <c r="B134" s="23"/>
      <c r="C134" s="23"/>
      <c r="D134" s="24" t="s">
        <v>94</v>
      </c>
      <c r="E134" s="17" t="s">
        <v>61</v>
      </c>
      <c r="F134" s="18">
        <v>7.7999999999999998</v>
      </c>
      <c r="G134" s="25"/>
      <c r="H134" s="20"/>
      <c r="I134" s="21">
        <v>125</v>
      </c>
      <c r="J134" s="21">
        <v>4</v>
      </c>
    </row>
    <row r="135" ht="42" customHeight="1">
      <c r="A135" s="22"/>
      <c r="B135" s="23"/>
      <c r="C135" s="23"/>
      <c r="D135" s="24" t="s">
        <v>95</v>
      </c>
      <c r="E135" s="17" t="s">
        <v>44</v>
      </c>
      <c r="F135" s="18">
        <v>13</v>
      </c>
      <c r="G135" s="25"/>
      <c r="H135" s="20"/>
      <c r="I135" s="21">
        <v>126</v>
      </c>
      <c r="J135" s="21">
        <v>4</v>
      </c>
    </row>
    <row r="136" ht="42" customHeight="1">
      <c r="A136" s="22"/>
      <c r="B136" s="23"/>
      <c r="C136" s="23"/>
      <c r="D136" s="24" t="s">
        <v>97</v>
      </c>
      <c r="E136" s="17" t="s">
        <v>44</v>
      </c>
      <c r="F136" s="18">
        <v>6</v>
      </c>
      <c r="G136" s="25"/>
      <c r="H136" s="20"/>
      <c r="I136" s="21">
        <v>127</v>
      </c>
      <c r="J136" s="21">
        <v>4</v>
      </c>
    </row>
    <row r="137" ht="42" customHeight="1">
      <c r="A137" s="22"/>
      <c r="B137" s="23"/>
      <c r="C137" s="15" t="s">
        <v>98</v>
      </c>
      <c r="D137" s="16"/>
      <c r="E137" s="17" t="s">
        <v>13</v>
      </c>
      <c r="F137" s="18">
        <v>1</v>
      </c>
      <c r="G137" s="19">
        <f>+G138+G139</f>
        <v>0</v>
      </c>
      <c r="H137" s="20"/>
      <c r="I137" s="21">
        <v>128</v>
      </c>
      <c r="J137" s="21">
        <v>3</v>
      </c>
    </row>
    <row r="138" ht="42" customHeight="1">
      <c r="A138" s="22"/>
      <c r="B138" s="23"/>
      <c r="C138" s="23"/>
      <c r="D138" s="24" t="s">
        <v>99</v>
      </c>
      <c r="E138" s="17" t="s">
        <v>19</v>
      </c>
      <c r="F138" s="18">
        <v>1.8</v>
      </c>
      <c r="G138" s="25"/>
      <c r="H138" s="20"/>
      <c r="I138" s="21">
        <v>129</v>
      </c>
      <c r="J138" s="21">
        <v>4</v>
      </c>
    </row>
    <row r="139" ht="42" customHeight="1">
      <c r="A139" s="22"/>
      <c r="B139" s="23"/>
      <c r="C139" s="23"/>
      <c r="D139" s="24" t="s">
        <v>100</v>
      </c>
      <c r="E139" s="17" t="s">
        <v>61</v>
      </c>
      <c r="F139" s="18">
        <v>4.2999999999999998</v>
      </c>
      <c r="G139" s="25"/>
      <c r="H139" s="20"/>
      <c r="I139" s="21">
        <v>130</v>
      </c>
      <c r="J139" s="21">
        <v>4</v>
      </c>
    </row>
    <row r="140" ht="42" customHeight="1">
      <c r="A140" s="22"/>
      <c r="B140" s="15" t="s">
        <v>101</v>
      </c>
      <c r="C140" s="15"/>
      <c r="D140" s="16"/>
      <c r="E140" s="17" t="s">
        <v>13</v>
      </c>
      <c r="F140" s="18">
        <v>1</v>
      </c>
      <c r="G140" s="19">
        <f>+G141+G147+G150</f>
        <v>0</v>
      </c>
      <c r="H140" s="20"/>
      <c r="I140" s="21">
        <v>131</v>
      </c>
      <c r="J140" s="21">
        <v>2</v>
      </c>
    </row>
    <row r="141" ht="42" customHeight="1">
      <c r="A141" s="22"/>
      <c r="B141" s="23"/>
      <c r="C141" s="15" t="s">
        <v>29</v>
      </c>
      <c r="D141" s="16"/>
      <c r="E141" s="17" t="s">
        <v>13</v>
      </c>
      <c r="F141" s="18">
        <v>1</v>
      </c>
      <c r="G141" s="19">
        <f>+G142+G143+G144+G145+G146</f>
        <v>0</v>
      </c>
      <c r="H141" s="20"/>
      <c r="I141" s="21">
        <v>132</v>
      </c>
      <c r="J141" s="21">
        <v>3</v>
      </c>
    </row>
    <row r="142" ht="42" customHeight="1">
      <c r="A142" s="22"/>
      <c r="B142" s="23"/>
      <c r="C142" s="23"/>
      <c r="D142" s="24" t="s">
        <v>102</v>
      </c>
      <c r="E142" s="17" t="s">
        <v>19</v>
      </c>
      <c r="F142" s="18">
        <v>83</v>
      </c>
      <c r="G142" s="25"/>
      <c r="H142" s="20"/>
      <c r="I142" s="21">
        <v>133</v>
      </c>
      <c r="J142" s="21">
        <v>4</v>
      </c>
    </row>
    <row r="143" ht="42" customHeight="1">
      <c r="A143" s="22"/>
      <c r="B143" s="23"/>
      <c r="C143" s="23"/>
      <c r="D143" s="24" t="s">
        <v>103</v>
      </c>
      <c r="E143" s="17" t="s">
        <v>21</v>
      </c>
      <c r="F143" s="18">
        <v>100</v>
      </c>
      <c r="G143" s="25"/>
      <c r="H143" s="20"/>
      <c r="I143" s="21">
        <v>134</v>
      </c>
      <c r="J143" s="21">
        <v>4</v>
      </c>
    </row>
    <row r="144" ht="42" customHeight="1">
      <c r="A144" s="22"/>
      <c r="B144" s="23"/>
      <c r="C144" s="23"/>
      <c r="D144" s="24" t="s">
        <v>104</v>
      </c>
      <c r="E144" s="17" t="s">
        <v>19</v>
      </c>
      <c r="F144" s="18">
        <v>75</v>
      </c>
      <c r="G144" s="25"/>
      <c r="H144" s="20"/>
      <c r="I144" s="21">
        <v>135</v>
      </c>
      <c r="J144" s="21">
        <v>4</v>
      </c>
    </row>
    <row r="145" ht="42" customHeight="1">
      <c r="A145" s="22"/>
      <c r="B145" s="23"/>
      <c r="C145" s="23"/>
      <c r="D145" s="24" t="s">
        <v>105</v>
      </c>
      <c r="E145" s="17" t="s">
        <v>21</v>
      </c>
      <c r="F145" s="18">
        <v>32</v>
      </c>
      <c r="G145" s="25"/>
      <c r="H145" s="20"/>
      <c r="I145" s="21">
        <v>136</v>
      </c>
      <c r="J145" s="21">
        <v>4</v>
      </c>
    </row>
    <row r="146" ht="42" customHeight="1">
      <c r="A146" s="22"/>
      <c r="B146" s="23"/>
      <c r="C146" s="23"/>
      <c r="D146" s="24" t="s">
        <v>24</v>
      </c>
      <c r="E146" s="17" t="s">
        <v>19</v>
      </c>
      <c r="F146" s="18">
        <v>74</v>
      </c>
      <c r="G146" s="25"/>
      <c r="H146" s="20"/>
      <c r="I146" s="21">
        <v>137</v>
      </c>
      <c r="J146" s="21">
        <v>4</v>
      </c>
    </row>
    <row r="147" ht="42" customHeight="1">
      <c r="A147" s="22"/>
      <c r="B147" s="23"/>
      <c r="C147" s="15" t="s">
        <v>25</v>
      </c>
      <c r="D147" s="16"/>
      <c r="E147" s="17" t="s">
        <v>13</v>
      </c>
      <c r="F147" s="18">
        <v>1</v>
      </c>
      <c r="G147" s="19">
        <f>+G148+G149</f>
        <v>0</v>
      </c>
      <c r="H147" s="20"/>
      <c r="I147" s="21">
        <v>138</v>
      </c>
      <c r="J147" s="21">
        <v>3</v>
      </c>
    </row>
    <row r="148" ht="42" customHeight="1">
      <c r="A148" s="22"/>
      <c r="B148" s="23"/>
      <c r="C148" s="23"/>
      <c r="D148" s="24" t="s">
        <v>26</v>
      </c>
      <c r="E148" s="17" t="s">
        <v>19</v>
      </c>
      <c r="F148" s="18">
        <v>83</v>
      </c>
      <c r="G148" s="25"/>
      <c r="H148" s="20"/>
      <c r="I148" s="21">
        <v>139</v>
      </c>
      <c r="J148" s="21">
        <v>4</v>
      </c>
    </row>
    <row r="149" ht="42" customHeight="1">
      <c r="A149" s="22"/>
      <c r="B149" s="23"/>
      <c r="C149" s="23"/>
      <c r="D149" s="24" t="s">
        <v>27</v>
      </c>
      <c r="E149" s="17" t="s">
        <v>19</v>
      </c>
      <c r="F149" s="18">
        <v>83</v>
      </c>
      <c r="G149" s="25"/>
      <c r="H149" s="20"/>
      <c r="I149" s="21">
        <v>140</v>
      </c>
      <c r="J149" s="21">
        <v>4</v>
      </c>
    </row>
    <row r="150" ht="42" customHeight="1">
      <c r="A150" s="22"/>
      <c r="B150" s="23"/>
      <c r="C150" s="15" t="s">
        <v>106</v>
      </c>
      <c r="D150" s="16"/>
      <c r="E150" s="17" t="s">
        <v>13</v>
      </c>
      <c r="F150" s="18">
        <v>1</v>
      </c>
      <c r="G150" s="19">
        <f>+G151+G152</f>
        <v>0</v>
      </c>
      <c r="H150" s="20"/>
      <c r="I150" s="21">
        <v>141</v>
      </c>
      <c r="J150" s="21">
        <v>3</v>
      </c>
    </row>
    <row r="151" ht="42" customHeight="1">
      <c r="A151" s="22"/>
      <c r="B151" s="23"/>
      <c r="C151" s="23"/>
      <c r="D151" s="24" t="s">
        <v>107</v>
      </c>
      <c r="E151" s="17" t="s">
        <v>21</v>
      </c>
      <c r="F151" s="18">
        <v>145</v>
      </c>
      <c r="G151" s="25"/>
      <c r="H151" s="20"/>
      <c r="I151" s="21">
        <v>142</v>
      </c>
      <c r="J151" s="21">
        <v>4</v>
      </c>
    </row>
    <row r="152" ht="42" customHeight="1">
      <c r="A152" s="22"/>
      <c r="B152" s="23"/>
      <c r="C152" s="23"/>
      <c r="D152" s="24" t="s">
        <v>108</v>
      </c>
      <c r="E152" s="17" t="s">
        <v>21</v>
      </c>
      <c r="F152" s="18">
        <v>63</v>
      </c>
      <c r="G152" s="25"/>
      <c r="H152" s="20"/>
      <c r="I152" s="21">
        <v>143</v>
      </c>
      <c r="J152" s="21">
        <v>4</v>
      </c>
    </row>
    <row r="153" ht="42" customHeight="1">
      <c r="A153" s="14" t="s">
        <v>109</v>
      </c>
      <c r="B153" s="15"/>
      <c r="C153" s="15"/>
      <c r="D153" s="16"/>
      <c r="E153" s="17" t="s">
        <v>13</v>
      </c>
      <c r="F153" s="18">
        <v>1</v>
      </c>
      <c r="G153" s="19">
        <f>+G154+G156</f>
        <v>0</v>
      </c>
      <c r="H153" s="20"/>
      <c r="I153" s="21">
        <v>144</v>
      </c>
      <c r="J153" s="21"/>
    </row>
    <row r="154" ht="42" customHeight="1">
      <c r="A154" s="14" t="s">
        <v>110</v>
      </c>
      <c r="B154" s="15"/>
      <c r="C154" s="15"/>
      <c r="D154" s="16"/>
      <c r="E154" s="17" t="s">
        <v>13</v>
      </c>
      <c r="F154" s="18">
        <v>1</v>
      </c>
      <c r="G154" s="19">
        <f>+G155</f>
        <v>0</v>
      </c>
      <c r="H154" s="20"/>
      <c r="I154" s="21">
        <v>145</v>
      </c>
      <c r="J154" s="21">
        <v>200</v>
      </c>
    </row>
    <row r="155" ht="42" customHeight="1">
      <c r="A155" s="14" t="s">
        <v>111</v>
      </c>
      <c r="B155" s="15"/>
      <c r="C155" s="15"/>
      <c r="D155" s="16"/>
      <c r="E155" s="17" t="s">
        <v>13</v>
      </c>
      <c r="F155" s="18">
        <v>1</v>
      </c>
      <c r="G155" s="25"/>
      <c r="H155" s="20"/>
      <c r="I155" s="21">
        <v>146</v>
      </c>
      <c r="J155" s="21"/>
    </row>
    <row r="156" ht="42" customHeight="1">
      <c r="A156" s="14" t="s">
        <v>112</v>
      </c>
      <c r="B156" s="15"/>
      <c r="C156" s="15"/>
      <c r="D156" s="16"/>
      <c r="E156" s="17" t="s">
        <v>13</v>
      </c>
      <c r="F156" s="18">
        <v>1</v>
      </c>
      <c r="G156" s="19">
        <f>+G157</f>
        <v>0</v>
      </c>
      <c r="H156" s="20"/>
      <c r="I156" s="21">
        <v>147</v>
      </c>
      <c r="J156" s="21">
        <v>210</v>
      </c>
    </row>
    <row r="157" ht="42" customHeight="1">
      <c r="A157" s="14" t="s">
        <v>113</v>
      </c>
      <c r="B157" s="15"/>
      <c r="C157" s="15"/>
      <c r="D157" s="16"/>
      <c r="E157" s="17" t="s">
        <v>13</v>
      </c>
      <c r="F157" s="18">
        <v>1</v>
      </c>
      <c r="G157" s="25"/>
      <c r="H157" s="20"/>
      <c r="I157" s="21">
        <v>148</v>
      </c>
      <c r="J157" s="21"/>
    </row>
    <row r="158" ht="42" customHeight="1">
      <c r="A158" s="14" t="s">
        <v>114</v>
      </c>
      <c r="B158" s="15"/>
      <c r="C158" s="15"/>
      <c r="D158" s="16"/>
      <c r="E158" s="17" t="s">
        <v>13</v>
      </c>
      <c r="F158" s="18">
        <v>1</v>
      </c>
      <c r="G158" s="25"/>
      <c r="H158" s="20"/>
      <c r="I158" s="21">
        <v>149</v>
      </c>
      <c r="J158" s="21">
        <v>220</v>
      </c>
    </row>
    <row r="159" ht="42" customHeight="1">
      <c r="A159" s="14" t="s">
        <v>115</v>
      </c>
      <c r="B159" s="15"/>
      <c r="C159" s="15"/>
      <c r="D159" s="16"/>
      <c r="E159" s="17" t="s">
        <v>13</v>
      </c>
      <c r="F159" s="18">
        <v>1</v>
      </c>
      <c r="G159" s="19">
        <f>+G160</f>
        <v>0</v>
      </c>
      <c r="H159" s="20"/>
      <c r="I159" s="21">
        <v>150</v>
      </c>
      <c r="J159" s="21">
        <v>1</v>
      </c>
    </row>
    <row r="160" ht="42" customHeight="1">
      <c r="A160" s="22"/>
      <c r="B160" s="15" t="s">
        <v>116</v>
      </c>
      <c r="C160" s="15"/>
      <c r="D160" s="16"/>
      <c r="E160" s="17" t="s">
        <v>13</v>
      </c>
      <c r="F160" s="18">
        <v>1</v>
      </c>
      <c r="G160" s="19">
        <f>+G161</f>
        <v>0</v>
      </c>
      <c r="H160" s="20"/>
      <c r="I160" s="21">
        <v>151</v>
      </c>
      <c r="J160" s="21">
        <v>2</v>
      </c>
    </row>
    <row r="161" ht="42" customHeight="1">
      <c r="A161" s="22"/>
      <c r="B161" s="23"/>
      <c r="C161" s="15" t="s">
        <v>116</v>
      </c>
      <c r="D161" s="16"/>
      <c r="E161" s="17" t="s">
        <v>13</v>
      </c>
      <c r="F161" s="18">
        <v>1</v>
      </c>
      <c r="G161" s="19">
        <f>+G162</f>
        <v>0</v>
      </c>
      <c r="H161" s="20"/>
      <c r="I161" s="21">
        <v>152</v>
      </c>
      <c r="J161" s="21">
        <v>3</v>
      </c>
    </row>
    <row r="162" ht="42" customHeight="1">
      <c r="A162" s="22"/>
      <c r="B162" s="23"/>
      <c r="C162" s="23"/>
      <c r="D162" s="24" t="s">
        <v>117</v>
      </c>
      <c r="E162" s="17" t="s">
        <v>13</v>
      </c>
      <c r="F162" s="18">
        <v>1</v>
      </c>
      <c r="G162" s="25"/>
      <c r="H162" s="20"/>
      <c r="I162" s="21">
        <v>153</v>
      </c>
      <c r="J162" s="21">
        <v>4</v>
      </c>
    </row>
    <row r="163" ht="42" customHeight="1">
      <c r="A163" s="14" t="s">
        <v>118</v>
      </c>
      <c r="B163" s="15"/>
      <c r="C163" s="15"/>
      <c r="D163" s="16"/>
      <c r="E163" s="17" t="s">
        <v>13</v>
      </c>
      <c r="F163" s="18">
        <v>1</v>
      </c>
      <c r="G163" s="19">
        <f>+G10+G158+G159</f>
        <v>0</v>
      </c>
      <c r="H163" s="20"/>
      <c r="I163" s="21">
        <v>154</v>
      </c>
      <c r="J163" s="21">
        <v>30</v>
      </c>
    </row>
    <row r="164" ht="42" customHeight="1">
      <c r="A164" s="26" t="s">
        <v>119</v>
      </c>
      <c r="B164" s="27"/>
      <c r="C164" s="27"/>
      <c r="D164" s="28"/>
      <c r="E164" s="29" t="s">
        <v>120</v>
      </c>
      <c r="F164" s="30" t="s">
        <v>120</v>
      </c>
      <c r="G164" s="31">
        <f>G163</f>
        <v>0</v>
      </c>
      <c r="I164" s="32">
        <v>155</v>
      </c>
      <c r="J164" s="32">
        <v>90</v>
      </c>
    </row>
    <row r="165" ht="42" customHeight="1"/>
    <row r="166" ht="42" customHeight="1"/>
  </sheetData>
  <sheetProtection sheet="1" objects="1" scenarios="1" spinCount="100000" saltValue="nU1dfIsGN3XACEt+mn+qI2h7DCTzd6IQ7aomso54kfLn2xipgm9quheo+UP36ygnZEgkUobbsSbs+CzWi5wECg==" hashValue="zK0UfkADica0ZGpja1ZyEfYRNhlYsgYU7toUWxb7MtldkiRFr8A1kUqicPFL1xDgtV9UndPQ8RybxzRCaDIt1A==" algorithmName="SHA-512" password="FD80"/>
  <mergeCells count="55"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B13:D13"/>
    <mergeCell ref="C14:D14"/>
    <mergeCell ref="C21:D21"/>
    <mergeCell ref="B24:D24"/>
    <mergeCell ref="C25:D25"/>
    <mergeCell ref="C32:D32"/>
    <mergeCell ref="C55:D55"/>
    <mergeCell ref="C59:D59"/>
    <mergeCell ref="B61:D61"/>
    <mergeCell ref="C62:D62"/>
    <mergeCell ref="C69:D69"/>
    <mergeCell ref="C35:D35"/>
    <mergeCell ref="C44:D44"/>
    <mergeCell ref="C49:D49"/>
    <mergeCell ref="C52:D52"/>
    <mergeCell ref="C72:D72"/>
    <mergeCell ref="C74:D74"/>
    <mergeCell ref="C79:D79"/>
    <mergeCell ref="B81:D81"/>
    <mergeCell ref="C82:D82"/>
    <mergeCell ref="C87:D87"/>
    <mergeCell ref="C91:D91"/>
    <mergeCell ref="C94:D94"/>
    <mergeCell ref="C97:D97"/>
    <mergeCell ref="B99:D99"/>
    <mergeCell ref="C100:D100"/>
    <mergeCell ref="C107:D107"/>
    <mergeCell ref="C114:D114"/>
    <mergeCell ref="C128:D128"/>
    <mergeCell ref="C132:D132"/>
    <mergeCell ref="C137:D137"/>
    <mergeCell ref="B140:D140"/>
    <mergeCell ref="C141:D141"/>
    <mergeCell ref="C147:D147"/>
    <mergeCell ref="C150:D150"/>
    <mergeCell ref="A153:D153"/>
    <mergeCell ref="A154:D154"/>
    <mergeCell ref="A155:D155"/>
    <mergeCell ref="A156:D156"/>
    <mergeCell ref="A157:D157"/>
    <mergeCell ref="A158:D158"/>
    <mergeCell ref="A159:D159"/>
    <mergeCell ref="B160:D160"/>
    <mergeCell ref="C161:D161"/>
    <mergeCell ref="A163:D163"/>
    <mergeCell ref="A164:D164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2026-01-22T07:17:22Z</dcterms:modified>
</cp:coreProperties>
</file>